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7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<sst xmlns="http://schemas.openxmlformats.org/spreadsheetml/2006/main" count="57" uniqueCount="55">
  <si>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Resultatopgørelse:</t>
  </si>
  <si>
    <t>for perioden 1/1 -31/12</t>
  </si>
  <si>
    <t>Salg af vand</t>
  </si>
  <si>
    <t>Abonnement</t>
  </si>
  <si>
    <t>Tilslutningsafgifter</t>
  </si>
  <si>
    <t>El</t>
  </si>
  <si>
    <t>Reparation og vedligeholdelse, anlæg</t>
  </si>
  <si>
    <t>Reparation og vedligeholdelse, ledningsnet</t>
  </si>
  <si>
    <t>Vandprøver og service</t>
  </si>
  <si>
    <t>Kontingenter og abonnementer</t>
  </si>
  <si>
    <t>Administration EnCon</t>
  </si>
  <si>
    <t>Øvrig administration</t>
  </si>
  <si>
    <t>Renteindtægter</t>
  </si>
  <si>
    <t>Afskrivninger</t>
  </si>
  <si>
    <t>Anlæg og ledningsnet</t>
  </si>
  <si>
    <t>Årets resultat</t>
  </si>
  <si>
    <t>Vandindvindingsafgift</t>
  </si>
  <si>
    <t>Balance:</t>
  </si>
  <si>
    <t>pr. 31. December</t>
  </si>
  <si>
    <t>Aktiver</t>
  </si>
  <si>
    <t>Anlæg</t>
  </si>
  <si>
    <t>Saldo 1/1</t>
  </si>
  <si>
    <t xml:space="preserve"> - akkumulerede afskrivninger</t>
  </si>
  <si>
    <t>Nettoværdi pr. 31/12</t>
  </si>
  <si>
    <t>Bankbeholdning</t>
  </si>
  <si>
    <t>Passiver</t>
  </si>
  <si>
    <t>Egenkapital</t>
  </si>
  <si>
    <t>Saldo 31/12</t>
  </si>
  <si>
    <t>Gæld</t>
  </si>
  <si>
    <t>Forskud, Gedved Kommune</t>
  </si>
  <si>
    <t>Vandafgift</t>
  </si>
  <si>
    <t>Skyldige omkostninger</t>
  </si>
  <si>
    <t>Claes Kjær Mathiesen</t>
  </si>
  <si>
    <t>Formand</t>
  </si>
  <si>
    <t>Kasserer</t>
  </si>
  <si>
    <t>Revisionspåtegning:</t>
  </si>
  <si>
    <t xml:space="preserve">opfattelse de nødvendige oplysninger til at bedømme periodens </t>
  </si>
  <si>
    <t xml:space="preserve">          Gerda Mikkelsen</t>
  </si>
  <si>
    <t>Revisorer</t>
  </si>
  <si>
    <t>Ovenstående regnskab er revideret. Regnskabet indeholder efter vor</t>
  </si>
  <si>
    <t>Resultat før renter og afskrivninger</t>
  </si>
  <si>
    <t>Hugo Eriksen</t>
  </si>
  <si>
    <t>Resultat før afskrivninger</t>
  </si>
  <si>
    <t>Møder, rejser og repræsentation</t>
  </si>
  <si>
    <t>Pristalsregulering forskud Gedved Kommune</t>
  </si>
  <si>
    <t>Skyldig moms</t>
  </si>
  <si>
    <t>Karl Jensen</t>
  </si>
  <si>
    <t>resultat og vandværkets økonomiske stilling pr. 31. december 2004.</t>
  </si>
  <si>
    <t>Tilgang i året</t>
  </si>
  <si>
    <t>Obligationer, Nykredit, nom. 179.911</t>
  </si>
  <si>
    <t>Kontrolcentral incl. telefon</t>
  </si>
  <si>
    <t>Kursregulering af værdipapirer</t>
  </si>
  <si>
    <t>Andre tilgodehavender, obligationsrt.</t>
  </si>
  <si>
    <t>Gantrup, den 1. marts 2005</t>
  </si>
  <si>
    <t>Gantrup, den 1. Marts 2005</t>
  </si>
</sst>
</file>

<file path=xl/styles.xml><?xml version="1.0" encoding="utf-8"?>
<styleSheet xmlns="http://schemas.openxmlformats.org/spreadsheetml/2006/main">
  <numFmts count="1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0" xfId="15" applyNumberFormat="1" applyFont="1" applyAlignment="1">
      <alignment/>
    </xf>
    <xf numFmtId="37" fontId="0" fillId="0" borderId="11" xfId="0" applyNumberFormat="1" applyBorder="1" applyAlignment="1">
      <alignment/>
    </xf>
    <xf numFmtId="37" fontId="0" fillId="0" borderId="11" xfId="15" applyNumberFormat="1" applyFont="1" applyBorder="1" applyAlignment="1">
      <alignment/>
    </xf>
    <xf numFmtId="37" fontId="0" fillId="0" borderId="0" xfId="15" applyNumberFormat="1" applyFont="1" applyBorder="1" applyAlignment="1">
      <alignment/>
    </xf>
    <xf numFmtId="37" fontId="0" fillId="0" borderId="10" xfId="0" applyNumberFormat="1" applyBorder="1" applyAlignment="1">
      <alignment wrapText="1"/>
    </xf>
    <xf numFmtId="37" fontId="0" fillId="0" borderId="10" xfId="15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0" fillId="0" borderId="12" xfId="15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6"/>
  <sheetViews>
    <sheetView tabSelected="1" zoomScalePageLayoutView="0" workbookViewId="0" topLeftCell="A13">
      <selection activeCell="D8" sqref="D8"/>
    </sheetView>
  </sheetViews>
  <sheetFormatPr defaultColWidth="9.140625" defaultRowHeight="12.75"/>
  <cols>
    <col min="3" max="3" width="21.421875" style="0" customWidth="1"/>
    <col min="4" max="4" width="11.28125" style="0" customWidth="1"/>
    <col min="5" max="5" width="2.421875" style="0" customWidth="1"/>
    <col min="6" max="6" width="11.28125" style="0" customWidth="1"/>
    <col min="8" max="8" width="23.00390625" style="0" customWidth="1"/>
    <col min="9" max="9" width="4.7109375" style="0" customWidth="1"/>
    <col min="10" max="10" width="16.7109375" style="0" customWidth="1"/>
    <col min="11" max="11" width="11.140625" style="0" customWidth="1"/>
    <col min="13" max="13" width="2.421875" style="0" customWidth="1"/>
  </cols>
  <sheetData>
    <row r="2" spans="1:9" ht="18">
      <c r="A2" s="2" t="s">
        <v>0</v>
      </c>
      <c r="B2" s="3"/>
      <c r="I2" s="2" t="s">
        <v>17</v>
      </c>
    </row>
    <row r="3" spans="1:9" ht="12.75">
      <c r="A3" s="4" t="s">
        <v>1</v>
      </c>
      <c r="I3" s="4" t="s">
        <v>18</v>
      </c>
    </row>
    <row r="4" spans="4:14" ht="12.75">
      <c r="D4" s="18">
        <v>2004</v>
      </c>
      <c r="F4" s="18">
        <v>2003</v>
      </c>
      <c r="L4" s="1">
        <v>2004</v>
      </c>
      <c r="N4" s="18">
        <v>2003</v>
      </c>
    </row>
    <row r="5" ht="12.75">
      <c r="I5" s="1" t="s">
        <v>19</v>
      </c>
    </row>
    <row r="6" spans="1:14" ht="12.75">
      <c r="A6" t="s">
        <v>2</v>
      </c>
      <c r="D6" s="8">
        <v>14615</v>
      </c>
      <c r="E6" s="8"/>
      <c r="F6" s="8">
        <v>11579</v>
      </c>
      <c r="I6" t="s">
        <v>20</v>
      </c>
      <c r="L6" s="8"/>
      <c r="M6" s="8"/>
      <c r="N6" s="8"/>
    </row>
    <row r="7" spans="1:14" ht="12.75">
      <c r="A7" t="s">
        <v>3</v>
      </c>
      <c r="D7" s="8">
        <v>36479</v>
      </c>
      <c r="E7" s="8"/>
      <c r="F7" s="8">
        <v>35654</v>
      </c>
      <c r="J7" t="s">
        <v>21</v>
      </c>
      <c r="L7" s="8">
        <f>N7+N8</f>
        <v>696172</v>
      </c>
      <c r="M7" s="8"/>
      <c r="N7" s="9">
        <v>696172</v>
      </c>
    </row>
    <row r="8" spans="1:14" ht="12.75">
      <c r="A8" t="s">
        <v>4</v>
      </c>
      <c r="D8" s="7">
        <v>60302</v>
      </c>
      <c r="E8" s="8"/>
      <c r="F8" s="7">
        <v>57900</v>
      </c>
      <c r="J8" t="s">
        <v>48</v>
      </c>
      <c r="L8" s="8">
        <v>0</v>
      </c>
      <c r="M8" s="8"/>
      <c r="N8" s="9">
        <v>0</v>
      </c>
    </row>
    <row r="9" spans="4:14" ht="12.75">
      <c r="D9" s="10">
        <f>SUM(D6:D8)</f>
        <v>111396</v>
      </c>
      <c r="E9" s="8"/>
      <c r="F9" s="11">
        <f>SUM(F6:F8)</f>
        <v>105133</v>
      </c>
      <c r="J9" t="s">
        <v>22</v>
      </c>
      <c r="L9" s="7">
        <f>SUM(N9-D33)</f>
        <v>-164084</v>
      </c>
      <c r="M9" s="8"/>
      <c r="N9" s="14">
        <v>-129275</v>
      </c>
    </row>
    <row r="10" spans="4:14" ht="12.75">
      <c r="D10" s="8"/>
      <c r="E10" s="8"/>
      <c r="F10" s="9"/>
      <c r="J10" t="s">
        <v>23</v>
      </c>
      <c r="L10" s="8">
        <f>SUM(L7:L9)</f>
        <v>532088</v>
      </c>
      <c r="M10" s="8"/>
      <c r="N10" s="8">
        <f>SUM(N7:N9)</f>
        <v>566897</v>
      </c>
    </row>
    <row r="11" spans="1:14" ht="12.75">
      <c r="A11" t="s">
        <v>5</v>
      </c>
      <c r="D11" s="8">
        <v>4027</v>
      </c>
      <c r="E11" s="8"/>
      <c r="F11" s="8">
        <v>5957</v>
      </c>
      <c r="L11" s="8"/>
      <c r="M11" s="8"/>
      <c r="N11" s="9"/>
    </row>
    <row r="12" spans="1:14" ht="12.75">
      <c r="A12" t="s">
        <v>16</v>
      </c>
      <c r="D12" s="8">
        <v>5040</v>
      </c>
      <c r="E12" s="8"/>
      <c r="F12" s="8">
        <v>8100</v>
      </c>
      <c r="I12" t="s">
        <v>24</v>
      </c>
      <c r="L12" s="8">
        <v>174027</v>
      </c>
      <c r="M12" s="8"/>
      <c r="N12" s="8">
        <v>242281</v>
      </c>
    </row>
    <row r="13" spans="1:14" ht="12.75">
      <c r="A13" t="s">
        <v>50</v>
      </c>
      <c r="D13" s="8">
        <v>13266</v>
      </c>
      <c r="E13" s="8"/>
      <c r="F13" s="8">
        <v>0</v>
      </c>
      <c r="I13" t="s">
        <v>49</v>
      </c>
      <c r="L13" s="8">
        <v>174523</v>
      </c>
      <c r="M13" s="8"/>
      <c r="N13" s="8">
        <v>0</v>
      </c>
    </row>
    <row r="14" spans="1:14" ht="12.75">
      <c r="A14" t="s">
        <v>6</v>
      </c>
      <c r="D14" s="8">
        <v>1110</v>
      </c>
      <c r="E14" s="8"/>
      <c r="F14" s="8">
        <v>2054</v>
      </c>
      <c r="I14" t="s">
        <v>52</v>
      </c>
      <c r="L14" s="7">
        <v>4792</v>
      </c>
      <c r="M14" s="8"/>
      <c r="N14" s="7">
        <v>0</v>
      </c>
    </row>
    <row r="15" spans="1:14" ht="12.75">
      <c r="A15" t="s">
        <v>7</v>
      </c>
      <c r="D15" s="12">
        <v>0</v>
      </c>
      <c r="E15" s="8"/>
      <c r="F15" s="12">
        <v>40121</v>
      </c>
      <c r="L15" s="10">
        <f>SUM(L10:L14)</f>
        <v>885430</v>
      </c>
      <c r="M15" s="8"/>
      <c r="N15" s="10">
        <f>SUM(N10:N14)</f>
        <v>809178</v>
      </c>
    </row>
    <row r="16" spans="1:14" ht="12.75">
      <c r="A16" t="s">
        <v>8</v>
      </c>
      <c r="D16" s="8">
        <v>7577</v>
      </c>
      <c r="E16" s="8"/>
      <c r="F16" s="8">
        <v>5219</v>
      </c>
      <c r="L16" s="8"/>
      <c r="M16" s="8"/>
      <c r="N16" s="9"/>
    </row>
    <row r="17" spans="1:14" ht="12.75">
      <c r="A17" t="s">
        <v>9</v>
      </c>
      <c r="D17" s="8">
        <v>1306</v>
      </c>
      <c r="E17" s="8"/>
      <c r="F17" s="8">
        <v>1100</v>
      </c>
      <c r="I17" s="1" t="s">
        <v>25</v>
      </c>
      <c r="L17" s="8"/>
      <c r="M17" s="8"/>
      <c r="N17" s="9"/>
    </row>
    <row r="18" spans="1:14" ht="12.75">
      <c r="A18" t="s">
        <v>43</v>
      </c>
      <c r="D18" s="8">
        <v>400</v>
      </c>
      <c r="E18" s="8"/>
      <c r="F18" s="8">
        <v>1150</v>
      </c>
      <c r="I18" t="s">
        <v>26</v>
      </c>
      <c r="L18" s="8"/>
      <c r="M18" s="8"/>
      <c r="N18" s="9"/>
    </row>
    <row r="19" spans="1:14" ht="12.75">
      <c r="A19" t="s">
        <v>10</v>
      </c>
      <c r="D19" s="8">
        <v>1860</v>
      </c>
      <c r="E19" s="8"/>
      <c r="F19" s="8">
        <v>1732</v>
      </c>
      <c r="J19" t="s">
        <v>21</v>
      </c>
      <c r="L19" s="8">
        <f>N21</f>
        <v>505563</v>
      </c>
      <c r="M19" s="8"/>
      <c r="N19" s="9">
        <v>506737</v>
      </c>
    </row>
    <row r="20" spans="1:14" ht="12.75">
      <c r="A20" t="s">
        <v>11</v>
      </c>
      <c r="D20" s="7">
        <v>7000</v>
      </c>
      <c r="E20" s="8"/>
      <c r="F20" s="7">
        <v>9150</v>
      </c>
      <c r="J20" t="s">
        <v>15</v>
      </c>
      <c r="L20" s="7">
        <f>D35</f>
        <v>42730</v>
      </c>
      <c r="M20" s="8"/>
      <c r="N20" s="9">
        <v>-1174</v>
      </c>
    </row>
    <row r="21" spans="4:14" ht="12.75">
      <c r="D21" s="10">
        <f>SUM(D11:D20)</f>
        <v>41586</v>
      </c>
      <c r="E21" s="8"/>
      <c r="F21" s="11">
        <f>SUM(F11:F20)</f>
        <v>74583</v>
      </c>
      <c r="J21" t="s">
        <v>27</v>
      </c>
      <c r="L21" s="10">
        <f>SUM(L19:L20)</f>
        <v>548293</v>
      </c>
      <c r="M21" s="8"/>
      <c r="N21" s="11">
        <f>SUM(N19:N20)</f>
        <v>505563</v>
      </c>
    </row>
    <row r="22" spans="4:14" ht="12.75">
      <c r="D22" s="8"/>
      <c r="E22" s="8"/>
      <c r="F22" s="9"/>
      <c r="L22" s="8"/>
      <c r="M22" s="8"/>
      <c r="N22" s="9"/>
    </row>
    <row r="23" spans="1:14" ht="12.75">
      <c r="A23" t="s">
        <v>40</v>
      </c>
      <c r="D23" s="8">
        <f>SUM(D9-D21)</f>
        <v>69810</v>
      </c>
      <c r="E23" s="8"/>
      <c r="F23" s="9">
        <f>+F9-F21</f>
        <v>30550</v>
      </c>
      <c r="I23" t="s">
        <v>28</v>
      </c>
      <c r="L23" s="8"/>
      <c r="M23" s="8"/>
      <c r="N23" s="9"/>
    </row>
    <row r="24" spans="4:14" ht="12.75">
      <c r="D24" s="8"/>
      <c r="E24" s="8"/>
      <c r="F24" s="9"/>
      <c r="J24" t="s">
        <v>29</v>
      </c>
      <c r="L24" s="8">
        <v>275180</v>
      </c>
      <c r="M24" s="8"/>
      <c r="N24" s="8">
        <v>272266</v>
      </c>
    </row>
    <row r="25" spans="1:14" ht="12.75">
      <c r="A25" t="s">
        <v>12</v>
      </c>
      <c r="D25" s="8">
        <v>6559</v>
      </c>
      <c r="E25" s="8"/>
      <c r="F25" s="8">
        <v>7892</v>
      </c>
      <c r="J25" t="s">
        <v>30</v>
      </c>
      <c r="L25" s="8">
        <v>21050</v>
      </c>
      <c r="M25" s="8"/>
      <c r="N25" s="8">
        <v>15490</v>
      </c>
    </row>
    <row r="26" spans="1:14" ht="12.75">
      <c r="A26" t="s">
        <v>51</v>
      </c>
      <c r="D26" s="8">
        <v>6234</v>
      </c>
      <c r="E26" s="8"/>
      <c r="F26" s="8">
        <v>0</v>
      </c>
      <c r="J26" t="s">
        <v>45</v>
      </c>
      <c r="L26" s="8">
        <v>20959</v>
      </c>
      <c r="M26" s="8"/>
      <c r="N26" s="8">
        <v>-2979</v>
      </c>
    </row>
    <row r="27" spans="1:14" ht="12.75" customHeight="1">
      <c r="A27" t="s">
        <v>44</v>
      </c>
      <c r="B27" s="19"/>
      <c r="C27" s="19"/>
      <c r="D27" s="13">
        <v>-5064</v>
      </c>
      <c r="E27" s="8"/>
      <c r="F27" s="13">
        <v>-4807</v>
      </c>
      <c r="J27" t="s">
        <v>31</v>
      </c>
      <c r="L27" s="7">
        <v>19948</v>
      </c>
      <c r="M27" s="8"/>
      <c r="N27" s="7">
        <v>18838</v>
      </c>
    </row>
    <row r="28" spans="4:14" ht="12.75">
      <c r="D28" s="10">
        <f>SUM(D25:D27)</f>
        <v>7729</v>
      </c>
      <c r="E28" s="8"/>
      <c r="F28" s="11">
        <f>SUM(F25:F27)</f>
        <v>3085</v>
      </c>
      <c r="L28" s="10">
        <f>SUM(L24:L27)</f>
        <v>337137</v>
      </c>
      <c r="M28" s="8"/>
      <c r="N28" s="10">
        <f>SUM(N24:N27)</f>
        <v>303615</v>
      </c>
    </row>
    <row r="29" spans="4:14" ht="12.75" customHeight="1">
      <c r="D29" s="15"/>
      <c r="E29" s="8"/>
      <c r="F29" s="12"/>
      <c r="L29" s="8"/>
      <c r="M29" s="8"/>
      <c r="N29" s="9"/>
    </row>
    <row r="30" spans="1:14" ht="12.75">
      <c r="A30" t="s">
        <v>42</v>
      </c>
      <c r="D30" s="15">
        <f>SUM(D23+D28)</f>
        <v>77539</v>
      </c>
      <c r="E30" s="8"/>
      <c r="F30" s="12">
        <f>SUM(F23+F28)</f>
        <v>33635</v>
      </c>
      <c r="L30" s="7">
        <f>SUM(L21+L28)</f>
        <v>885430</v>
      </c>
      <c r="M30" s="8"/>
      <c r="N30" s="7">
        <f>SUM(N21+N28)</f>
        <v>809178</v>
      </c>
    </row>
    <row r="31" spans="4:14" ht="12.75">
      <c r="D31" s="8"/>
      <c r="E31" s="8"/>
      <c r="F31" s="9"/>
      <c r="I31" t="s">
        <v>54</v>
      </c>
      <c r="L31" s="8"/>
      <c r="M31" s="8"/>
      <c r="N31" s="8"/>
    </row>
    <row r="32" spans="1:14" ht="12.75">
      <c r="A32" t="s">
        <v>13</v>
      </c>
      <c r="D32" s="8"/>
      <c r="E32" s="8"/>
      <c r="F32" s="9"/>
      <c r="L32" s="8"/>
      <c r="M32" s="8"/>
      <c r="N32" s="8"/>
    </row>
    <row r="33" spans="2:14" ht="12.75">
      <c r="B33" t="s">
        <v>14</v>
      </c>
      <c r="D33" s="7">
        <v>34809</v>
      </c>
      <c r="E33" s="8"/>
      <c r="F33" s="7">
        <v>34809</v>
      </c>
      <c r="L33" s="8"/>
      <c r="M33" s="8"/>
      <c r="N33" s="8"/>
    </row>
    <row r="34" spans="4:14" ht="12.75">
      <c r="D34" s="8"/>
      <c r="E34" s="8"/>
      <c r="F34" s="9"/>
      <c r="I34" t="s">
        <v>32</v>
      </c>
      <c r="L34" s="6"/>
      <c r="N34" t="s">
        <v>41</v>
      </c>
    </row>
    <row r="35" spans="1:14" ht="13.5" thickBot="1">
      <c r="A35" s="1" t="s">
        <v>15</v>
      </c>
      <c r="D35" s="16">
        <f>SUM(D30-D33)</f>
        <v>42730</v>
      </c>
      <c r="E35" s="8"/>
      <c r="F35" s="16">
        <f>SUM(F30-F33)</f>
        <v>-1174</v>
      </c>
      <c r="I35" s="5" t="s">
        <v>33</v>
      </c>
      <c r="L35" s="6"/>
      <c r="N35" s="5" t="s">
        <v>34</v>
      </c>
    </row>
    <row r="36" spans="4:12" ht="13.5" thickTop="1">
      <c r="D36" s="8"/>
      <c r="E36" s="8"/>
      <c r="F36" s="8"/>
      <c r="L36" s="6"/>
    </row>
    <row r="37" spans="4:9" ht="12.75">
      <c r="D37" s="8"/>
      <c r="E37" s="8"/>
      <c r="F37" s="8"/>
      <c r="I37" s="1" t="s">
        <v>35</v>
      </c>
    </row>
    <row r="38" spans="4:9" ht="12.75">
      <c r="D38" s="8"/>
      <c r="E38" s="8"/>
      <c r="F38" s="8"/>
      <c r="I38" t="s">
        <v>39</v>
      </c>
    </row>
    <row r="39" spans="4:9" ht="12.75">
      <c r="D39" s="8"/>
      <c r="E39" s="8"/>
      <c r="F39" s="8"/>
      <c r="I39" t="s">
        <v>36</v>
      </c>
    </row>
    <row r="40" spans="4:9" ht="12.75">
      <c r="D40" s="8"/>
      <c r="E40" s="8"/>
      <c r="F40" s="8"/>
      <c r="I40" t="s">
        <v>47</v>
      </c>
    </row>
    <row r="41" spans="4:6" ht="12.75">
      <c r="D41" s="8"/>
      <c r="E41" s="8"/>
      <c r="F41" s="8"/>
    </row>
    <row r="42" spans="4:9" ht="12" customHeight="1">
      <c r="D42" s="6"/>
      <c r="I42" t="s">
        <v>53</v>
      </c>
    </row>
    <row r="43" ht="12.75">
      <c r="D43" s="6"/>
    </row>
    <row r="44" ht="12.75">
      <c r="D44" s="6"/>
    </row>
    <row r="45" spans="9:11" ht="12.75">
      <c r="I45" t="s">
        <v>46</v>
      </c>
      <c r="K45" t="s">
        <v>37</v>
      </c>
    </row>
    <row r="46" spans="9:14" ht="12.75">
      <c r="I46" s="20" t="s">
        <v>38</v>
      </c>
      <c r="J46" s="20"/>
      <c r="K46" s="20"/>
      <c r="L46" s="20"/>
      <c r="M46" s="17"/>
      <c r="N46" s="17"/>
    </row>
  </sheetData>
  <sheetProtection/>
  <mergeCells count="1">
    <mergeCell ref="I46:L46"/>
  </mergeCells>
  <printOptions/>
  <pageMargins left="0.984251968503937" right="0.3937007874015748" top="1.1811023622047245" bottom="0.1968503937007874" header="0.43" footer="0"/>
  <pageSetup fitToHeight="1" fitToWidth="1" horizontalDpi="600" verticalDpi="600" orientation="landscape" paperSize="9" scale="83" r:id="rId1"/>
  <headerFooter alignWithMargins="0">
    <oddHeader>&amp;C&amp;"Arial,fed"&amp;14Gantrup Vandværk A.m.b.a.
Regnskab for perioden 01.01. – 31.12.2004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SØRENSEN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Søren Hoff-Jessen</dc:creator>
  <cp:keywords/>
  <dc:description/>
  <cp:lastModifiedBy>Nick E R Sunderland</cp:lastModifiedBy>
  <cp:lastPrinted>2005-03-04T06:52:23Z</cp:lastPrinted>
  <dcterms:created xsi:type="dcterms:W3CDTF">2002-03-16T15:23:38Z</dcterms:created>
  <dcterms:modified xsi:type="dcterms:W3CDTF">2015-05-05T12:00:38Z</dcterms:modified>
  <cp:category/>
  <cp:version/>
  <cp:contentType/>
  <cp:contentStatus/>
</cp:coreProperties>
</file>